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5480" windowHeight="11640"/>
  </bookViews>
  <sheets>
    <sheet name="Sheet1 (2)" sheetId="4" r:id="rId1"/>
    <sheet name="Sheet1 (3)" sheetId="5" r:id="rId2"/>
  </sheets>
  <definedNames>
    <definedName name="_xlnm.Print_Area" localSheetId="0">'Sheet1 (2)'!$A$1:$P$28</definedName>
    <definedName name="_xlnm.Print_Area" localSheetId="1">'Sheet1 (3)'!$A$1:$G$19</definedName>
  </definedNames>
  <calcPr calcId="145621"/>
</workbook>
</file>

<file path=xl/calcChain.xml><?xml version="1.0" encoding="utf-8"?>
<calcChain xmlns="http://schemas.openxmlformats.org/spreadsheetml/2006/main">
  <c r="I28" i="4" l="1"/>
  <c r="B4" i="4"/>
  <c r="B28" i="4"/>
  <c r="C4" i="4"/>
  <c r="C28" i="4"/>
  <c r="D4" i="4"/>
  <c r="D28" i="4"/>
  <c r="E4" i="4"/>
  <c r="E28" i="4"/>
  <c r="F4" i="4"/>
  <c r="F28" i="4"/>
  <c r="G4" i="4"/>
  <c r="G28" i="4"/>
  <c r="H4" i="4"/>
  <c r="H28" i="4"/>
  <c r="J4" i="4"/>
  <c r="J28" i="4"/>
  <c r="K4" i="4"/>
  <c r="K28" i="4"/>
  <c r="L4" i="4"/>
  <c r="L28" i="4"/>
  <c r="M4" i="4"/>
  <c r="M28" i="4"/>
  <c r="N4" i="4"/>
  <c r="N28" i="4"/>
  <c r="O4" i="4"/>
  <c r="O28" i="4"/>
  <c r="P4" i="4"/>
  <c r="P28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C4" i="5"/>
  <c r="C5" i="5"/>
  <c r="E4" i="5"/>
  <c r="F4" i="5"/>
  <c r="F7" i="5"/>
  <c r="D5" i="5"/>
  <c r="D6" i="5"/>
  <c r="D7" i="5"/>
  <c r="D8" i="5"/>
  <c r="D9" i="5"/>
  <c r="E9" i="5"/>
  <c r="D10" i="5"/>
  <c r="E10" i="5"/>
  <c r="D11" i="5"/>
  <c r="E11" i="5"/>
  <c r="D12" i="5"/>
  <c r="E12" i="5"/>
  <c r="C13" i="5"/>
  <c r="D13" i="5"/>
  <c r="E13" i="5"/>
  <c r="C14" i="5"/>
  <c r="D14" i="5"/>
  <c r="E14" i="5"/>
  <c r="C15" i="5"/>
  <c r="D15" i="5"/>
  <c r="E15" i="5"/>
  <c r="L25" i="4"/>
  <c r="K25" i="4"/>
  <c r="J25" i="4"/>
  <c r="I25" i="4"/>
  <c r="H25" i="4"/>
  <c r="G25" i="4"/>
  <c r="F25" i="4"/>
  <c r="E25" i="4"/>
  <c r="L24" i="4"/>
  <c r="K24" i="4"/>
  <c r="J24" i="4"/>
  <c r="I24" i="4"/>
  <c r="H24" i="4"/>
  <c r="G24" i="4"/>
  <c r="F24" i="4"/>
  <c r="E24" i="4"/>
  <c r="L23" i="4"/>
  <c r="K23" i="4"/>
  <c r="J23" i="4"/>
  <c r="I23" i="4"/>
  <c r="H23" i="4"/>
  <c r="G23" i="4"/>
  <c r="F23" i="4"/>
  <c r="E23" i="4"/>
  <c r="L22" i="4"/>
  <c r="K22" i="4"/>
  <c r="J22" i="4"/>
  <c r="I22" i="4"/>
  <c r="H22" i="4"/>
  <c r="G22" i="4"/>
  <c r="F22" i="4"/>
  <c r="E22" i="4"/>
  <c r="L21" i="4"/>
  <c r="K21" i="4"/>
  <c r="J21" i="4"/>
  <c r="I21" i="4"/>
  <c r="H21" i="4"/>
  <c r="G21" i="4"/>
  <c r="F21" i="4"/>
  <c r="E21" i="4"/>
  <c r="L20" i="4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8" i="4"/>
  <c r="K18" i="4"/>
  <c r="J18" i="4"/>
  <c r="I18" i="4"/>
  <c r="H18" i="4"/>
  <c r="G18" i="4"/>
  <c r="F18" i="4"/>
  <c r="E18" i="4"/>
  <c r="L17" i="4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K14" i="4"/>
  <c r="J14" i="4"/>
  <c r="I14" i="4"/>
  <c r="H14" i="4"/>
  <c r="G14" i="4"/>
  <c r="F14" i="4"/>
  <c r="E14" i="4"/>
  <c r="L13" i="4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4" i="5"/>
  <c r="B8" i="5"/>
  <c r="C12" i="5"/>
  <c r="C11" i="5"/>
  <c r="C10" i="5"/>
  <c r="C9" i="5"/>
  <c r="C8" i="5"/>
  <c r="C7" i="5"/>
  <c r="C6" i="5"/>
  <c r="B6" i="5"/>
  <c r="B10" i="5"/>
  <c r="B5" i="5"/>
  <c r="B9" i="5"/>
  <c r="B13" i="5"/>
  <c r="B15" i="5"/>
  <c r="F11" i="5"/>
  <c r="F12" i="5"/>
  <c r="G4" i="5"/>
  <c r="G6" i="5"/>
  <c r="F6" i="5"/>
  <c r="F13" i="5"/>
  <c r="F5" i="5"/>
  <c r="E8" i="5"/>
  <c r="E7" i="5"/>
  <c r="E6" i="5"/>
  <c r="E5" i="5"/>
  <c r="G10" i="5"/>
  <c r="G15" i="5"/>
  <c r="G11" i="5"/>
  <c r="G12" i="5"/>
  <c r="G5" i="5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G9" i="5"/>
  <c r="G14" i="5"/>
  <c r="G8" i="5"/>
  <c r="G7" i="5"/>
  <c r="G13" i="5"/>
  <c r="F15" i="5"/>
  <c r="F10" i="5"/>
  <c r="F9" i="5"/>
  <c r="F14" i="5"/>
  <c r="F8" i="5"/>
  <c r="B14" i="5"/>
  <c r="B11" i="5"/>
  <c r="B7" i="5"/>
  <c r="B12" i="5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</calcChain>
</file>

<file path=xl/sharedStrings.xml><?xml version="1.0" encoding="utf-8"?>
<sst xmlns="http://schemas.openxmlformats.org/spreadsheetml/2006/main" count="55" uniqueCount="7">
  <si>
    <t xml:space="preserve"> </t>
  </si>
  <si>
    <t>Base Price per Wet Ton @ 65% Moisture</t>
  </si>
  <si>
    <t>Eqivalent Price per Ton of Dry Matter</t>
  </si>
  <si>
    <t>Developed by Mike Rankin, Crops and Soils Agent, UW Extension-Fond du Lac County</t>
  </si>
  <si>
    <t>Silage Moisture</t>
  </si>
  <si>
    <t>Pricing Corn Silage at Different Moisture Levels</t>
  </si>
  <si>
    <t>Yellow cell can be changed to any base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</si>
</sst>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name val="Times New Roman"/>
    </font>
    <font>
      <sz val="10"/>
      <name val="Arial"/>
    </font>
    <font>
      <b/>
      <sz val="16"/>
      <name val="Arial"/>
      <family val="2"/>
    </font>
    <font>
      <sz val="14"/>
      <name val="Arial"/>
    </font>
    <font>
      <b/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8" fontId="4" fillId="3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8" fontId="4" fillId="4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5" workbookViewId="0">
      <selection sqref="A1:P28"/>
    </sheetView>
  </sheetViews>
  <sheetFormatPr defaultRowHeight="13.8" x14ac:dyDescent="0.25"/>
  <cols>
    <col min="1" max="1" width="13.33203125" customWidth="1"/>
    <col min="2" max="16" width="12.6640625" customWidth="1"/>
  </cols>
  <sheetData>
    <row r="1" spans="1:16" ht="30" customHeight="1" x14ac:dyDescent="0.4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 customHeight="1" x14ac:dyDescent="0.25">
      <c r="A2" s="2" t="s">
        <v>0</v>
      </c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 customHeight="1" x14ac:dyDescent="0.3">
      <c r="A3" s="3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5.25" customHeight="1" x14ac:dyDescent="0.3">
      <c r="A4" s="4" t="s">
        <v>4</v>
      </c>
      <c r="B4" s="5">
        <f>$I4-7</f>
        <v>53</v>
      </c>
      <c r="C4" s="5">
        <f>$I4-6</f>
        <v>54</v>
      </c>
      <c r="D4" s="5">
        <f>$I4-5</f>
        <v>55</v>
      </c>
      <c r="E4" s="5">
        <f>$I4-4</f>
        <v>56</v>
      </c>
      <c r="F4" s="5">
        <f>$I4-3</f>
        <v>57</v>
      </c>
      <c r="G4" s="5">
        <f>$I4-2</f>
        <v>58</v>
      </c>
      <c r="H4" s="5">
        <f>$I4-1</f>
        <v>59</v>
      </c>
      <c r="I4" s="13">
        <v>60</v>
      </c>
      <c r="J4" s="5">
        <f>$I4+1</f>
        <v>61</v>
      </c>
      <c r="K4" s="5">
        <f>$I4+2</f>
        <v>62</v>
      </c>
      <c r="L4" s="5">
        <f>$I4+3</f>
        <v>63</v>
      </c>
      <c r="M4" s="5">
        <f>$I4+4</f>
        <v>64</v>
      </c>
      <c r="N4" s="5">
        <f>$I4+5</f>
        <v>65</v>
      </c>
      <c r="O4" s="5">
        <f>$I4+6</f>
        <v>66</v>
      </c>
      <c r="P4" s="5">
        <f>$I4+7</f>
        <v>67</v>
      </c>
    </row>
    <row r="5" spans="1:16" ht="20.85" customHeight="1" x14ac:dyDescent="0.3">
      <c r="A5" s="6">
        <v>75</v>
      </c>
      <c r="B5" s="7">
        <f t="shared" ref="B5:B25" si="0">($B$4/0.35)*((100-$A5)/100)</f>
        <v>37.857142857142861</v>
      </c>
      <c r="C5" s="7">
        <f t="shared" ref="C5:C25" si="1">(C$4/0.35)*((100-$A5)/100)</f>
        <v>38.571428571428577</v>
      </c>
      <c r="D5" s="7">
        <f t="shared" ref="D5:P20" si="2">(D$4/0.35)*((100-$A5)/100)</f>
        <v>39.285714285714285</v>
      </c>
      <c r="E5" s="7">
        <f t="shared" si="2"/>
        <v>40</v>
      </c>
      <c r="F5" s="7">
        <f t="shared" si="2"/>
        <v>40.714285714285715</v>
      </c>
      <c r="G5" s="7">
        <f t="shared" si="2"/>
        <v>41.428571428571431</v>
      </c>
      <c r="H5" s="7">
        <f t="shared" si="2"/>
        <v>42.142857142857146</v>
      </c>
      <c r="I5" s="7">
        <f t="shared" si="2"/>
        <v>42.857142857142861</v>
      </c>
      <c r="J5" s="7">
        <f t="shared" si="2"/>
        <v>43.571428571428577</v>
      </c>
      <c r="K5" s="7">
        <f t="shared" si="2"/>
        <v>44.285714285714292</v>
      </c>
      <c r="L5" s="7">
        <f t="shared" si="2"/>
        <v>45</v>
      </c>
      <c r="M5" s="7">
        <f t="shared" si="2"/>
        <v>45.714285714285715</v>
      </c>
      <c r="N5" s="7">
        <f t="shared" si="2"/>
        <v>46.428571428571431</v>
      </c>
      <c r="O5" s="7">
        <f t="shared" si="2"/>
        <v>47.142857142857146</v>
      </c>
      <c r="P5" s="7">
        <f t="shared" si="2"/>
        <v>47.857142857142861</v>
      </c>
    </row>
    <row r="6" spans="1:16" ht="20.85" customHeight="1" x14ac:dyDescent="0.3">
      <c r="A6" s="6">
        <v>74</v>
      </c>
      <c r="B6" s="7">
        <f t="shared" si="0"/>
        <v>39.371428571428574</v>
      </c>
      <c r="C6" s="7">
        <f t="shared" si="1"/>
        <v>40.114285714285721</v>
      </c>
      <c r="D6" s="7">
        <f t="shared" si="2"/>
        <v>40.857142857142854</v>
      </c>
      <c r="E6" s="7">
        <f t="shared" si="2"/>
        <v>41.6</v>
      </c>
      <c r="F6" s="7">
        <f t="shared" si="2"/>
        <v>42.342857142857149</v>
      </c>
      <c r="G6" s="7">
        <f t="shared" si="2"/>
        <v>43.085714285714289</v>
      </c>
      <c r="H6" s="7">
        <f t="shared" si="2"/>
        <v>43.828571428571436</v>
      </c>
      <c r="I6" s="7">
        <f t="shared" si="2"/>
        <v>44.571428571428577</v>
      </c>
      <c r="J6" s="7">
        <f t="shared" si="2"/>
        <v>45.314285714285724</v>
      </c>
      <c r="K6" s="7">
        <f t="shared" si="2"/>
        <v>46.057142857142864</v>
      </c>
      <c r="L6" s="7">
        <f t="shared" si="2"/>
        <v>46.800000000000004</v>
      </c>
      <c r="M6" s="7">
        <f t="shared" si="2"/>
        <v>47.542857142857144</v>
      </c>
      <c r="N6" s="7">
        <f t="shared" si="2"/>
        <v>48.285714285714292</v>
      </c>
      <c r="O6" s="7">
        <f t="shared" si="2"/>
        <v>49.028571428571432</v>
      </c>
      <c r="P6" s="7">
        <f t="shared" si="2"/>
        <v>49.771428571428579</v>
      </c>
    </row>
    <row r="7" spans="1:16" ht="20.85" customHeight="1" x14ac:dyDescent="0.3">
      <c r="A7" s="6">
        <v>73</v>
      </c>
      <c r="B7" s="7">
        <f t="shared" si="0"/>
        <v>40.885714285714293</v>
      </c>
      <c r="C7" s="7">
        <f t="shared" si="1"/>
        <v>41.657142857142865</v>
      </c>
      <c r="D7" s="7">
        <f t="shared" si="2"/>
        <v>42.428571428571431</v>
      </c>
      <c r="E7" s="7">
        <f t="shared" si="2"/>
        <v>43.2</v>
      </c>
      <c r="F7" s="7">
        <f t="shared" si="2"/>
        <v>43.971428571428575</v>
      </c>
      <c r="G7" s="7">
        <f t="shared" si="2"/>
        <v>44.742857142857147</v>
      </c>
      <c r="H7" s="7">
        <f t="shared" si="2"/>
        <v>45.51428571428572</v>
      </c>
      <c r="I7" s="7">
        <f t="shared" si="2"/>
        <v>46.285714285714292</v>
      </c>
      <c r="J7" s="7">
        <f t="shared" si="2"/>
        <v>47.057142857142864</v>
      </c>
      <c r="K7" s="7">
        <f t="shared" si="2"/>
        <v>47.828571428571436</v>
      </c>
      <c r="L7" s="7">
        <f t="shared" si="2"/>
        <v>48.6</v>
      </c>
      <c r="M7" s="7">
        <f t="shared" si="2"/>
        <v>49.371428571428574</v>
      </c>
      <c r="N7" s="7">
        <f t="shared" si="2"/>
        <v>50.142857142857146</v>
      </c>
      <c r="O7" s="7">
        <f t="shared" si="2"/>
        <v>50.914285714285718</v>
      </c>
      <c r="P7" s="7">
        <f t="shared" si="2"/>
        <v>51.68571428571429</v>
      </c>
    </row>
    <row r="8" spans="1:16" ht="20.85" customHeight="1" x14ac:dyDescent="0.3">
      <c r="A8" s="6">
        <v>72</v>
      </c>
      <c r="B8" s="7">
        <f t="shared" si="0"/>
        <v>42.400000000000006</v>
      </c>
      <c r="C8" s="7">
        <f t="shared" si="1"/>
        <v>43.20000000000001</v>
      </c>
      <c r="D8" s="7">
        <f t="shared" si="2"/>
        <v>44</v>
      </c>
      <c r="E8" s="7">
        <f t="shared" si="2"/>
        <v>44.800000000000004</v>
      </c>
      <c r="F8" s="7">
        <f t="shared" si="2"/>
        <v>45.600000000000009</v>
      </c>
      <c r="G8" s="7">
        <f t="shared" si="2"/>
        <v>46.400000000000006</v>
      </c>
      <c r="H8" s="7">
        <f t="shared" si="2"/>
        <v>47.20000000000001</v>
      </c>
      <c r="I8" s="7">
        <f t="shared" si="2"/>
        <v>48.000000000000007</v>
      </c>
      <c r="J8" s="7">
        <f t="shared" si="2"/>
        <v>48.800000000000011</v>
      </c>
      <c r="K8" s="7">
        <f t="shared" si="2"/>
        <v>49.600000000000009</v>
      </c>
      <c r="L8" s="7">
        <f t="shared" si="2"/>
        <v>50.400000000000006</v>
      </c>
      <c r="M8" s="7">
        <f t="shared" si="2"/>
        <v>51.2</v>
      </c>
      <c r="N8" s="7">
        <f t="shared" si="2"/>
        <v>52.000000000000007</v>
      </c>
      <c r="O8" s="7">
        <f t="shared" si="2"/>
        <v>52.800000000000011</v>
      </c>
      <c r="P8" s="7">
        <f t="shared" si="2"/>
        <v>53.600000000000009</v>
      </c>
    </row>
    <row r="9" spans="1:16" ht="20.85" customHeight="1" x14ac:dyDescent="0.3">
      <c r="A9" s="6">
        <v>71</v>
      </c>
      <c r="B9" s="7">
        <f t="shared" si="0"/>
        <v>43.914285714285718</v>
      </c>
      <c r="C9" s="7">
        <f t="shared" si="1"/>
        <v>44.742857142857147</v>
      </c>
      <c r="D9" s="7">
        <f t="shared" si="2"/>
        <v>45.571428571428569</v>
      </c>
      <c r="E9" s="7">
        <f t="shared" si="2"/>
        <v>46.4</v>
      </c>
      <c r="F9" s="7">
        <f t="shared" si="2"/>
        <v>47.228571428571428</v>
      </c>
      <c r="G9" s="7">
        <f t="shared" si="2"/>
        <v>48.057142857142857</v>
      </c>
      <c r="H9" s="7">
        <f t="shared" si="2"/>
        <v>48.885714285714286</v>
      </c>
      <c r="I9" s="7">
        <f t="shared" si="2"/>
        <v>49.714285714285715</v>
      </c>
      <c r="J9" s="7">
        <f t="shared" si="2"/>
        <v>50.542857142857144</v>
      </c>
      <c r="K9" s="7">
        <f t="shared" si="2"/>
        <v>51.371428571428574</v>
      </c>
      <c r="L9" s="7">
        <f t="shared" si="2"/>
        <v>52.199999999999996</v>
      </c>
      <c r="M9" s="7">
        <f t="shared" si="2"/>
        <v>53.028571428571425</v>
      </c>
      <c r="N9" s="7">
        <f t="shared" si="2"/>
        <v>53.857142857142854</v>
      </c>
      <c r="O9" s="7">
        <f t="shared" si="2"/>
        <v>54.685714285714283</v>
      </c>
      <c r="P9" s="7">
        <f t="shared" si="2"/>
        <v>55.514285714285712</v>
      </c>
    </row>
    <row r="10" spans="1:16" ht="20.85" customHeight="1" x14ac:dyDescent="0.3">
      <c r="A10" s="6">
        <v>70</v>
      </c>
      <c r="B10" s="7">
        <f t="shared" si="0"/>
        <v>45.428571428571431</v>
      </c>
      <c r="C10" s="7">
        <f t="shared" si="1"/>
        <v>46.285714285714292</v>
      </c>
      <c r="D10" s="7">
        <f t="shared" si="2"/>
        <v>47.142857142857139</v>
      </c>
      <c r="E10" s="7">
        <f t="shared" si="2"/>
        <v>48</v>
      </c>
      <c r="F10" s="7">
        <f t="shared" si="2"/>
        <v>48.857142857142854</v>
      </c>
      <c r="G10" s="7">
        <f t="shared" si="2"/>
        <v>49.714285714285715</v>
      </c>
      <c r="H10" s="7">
        <f t="shared" si="2"/>
        <v>50.571428571428577</v>
      </c>
      <c r="I10" s="7">
        <f t="shared" si="2"/>
        <v>51.428571428571431</v>
      </c>
      <c r="J10" s="7">
        <f t="shared" si="2"/>
        <v>52.285714285714292</v>
      </c>
      <c r="K10" s="7">
        <f t="shared" si="2"/>
        <v>53.142857142857146</v>
      </c>
      <c r="L10" s="7">
        <f t="shared" si="2"/>
        <v>54</v>
      </c>
      <c r="M10" s="7">
        <f t="shared" si="2"/>
        <v>54.857142857142854</v>
      </c>
      <c r="N10" s="7">
        <f t="shared" si="2"/>
        <v>55.714285714285715</v>
      </c>
      <c r="O10" s="7">
        <f t="shared" si="2"/>
        <v>56.571428571428577</v>
      </c>
      <c r="P10" s="7">
        <f t="shared" si="2"/>
        <v>57.428571428571431</v>
      </c>
    </row>
    <row r="11" spans="1:16" ht="20.85" customHeight="1" x14ac:dyDescent="0.3">
      <c r="A11" s="6">
        <v>69</v>
      </c>
      <c r="B11" s="7">
        <f t="shared" si="0"/>
        <v>46.94285714285715</v>
      </c>
      <c r="C11" s="7">
        <f t="shared" si="1"/>
        <v>47.828571428571436</v>
      </c>
      <c r="D11" s="7">
        <f t="shared" si="2"/>
        <v>48.714285714285715</v>
      </c>
      <c r="E11" s="7">
        <f t="shared" si="2"/>
        <v>49.6</v>
      </c>
      <c r="F11" s="7">
        <f t="shared" si="2"/>
        <v>50.485714285714288</v>
      </c>
      <c r="G11" s="7">
        <f t="shared" si="2"/>
        <v>51.371428571428574</v>
      </c>
      <c r="H11" s="7">
        <f t="shared" si="2"/>
        <v>52.25714285714286</v>
      </c>
      <c r="I11" s="7">
        <f t="shared" si="2"/>
        <v>53.142857142857146</v>
      </c>
      <c r="J11" s="7">
        <f t="shared" si="2"/>
        <v>54.028571428571432</v>
      </c>
      <c r="K11" s="7">
        <f t="shared" si="2"/>
        <v>54.914285714285718</v>
      </c>
      <c r="L11" s="7">
        <f t="shared" si="2"/>
        <v>55.8</v>
      </c>
      <c r="M11" s="7">
        <f t="shared" si="2"/>
        <v>56.685714285714283</v>
      </c>
      <c r="N11" s="7">
        <f t="shared" si="2"/>
        <v>57.571428571428577</v>
      </c>
      <c r="O11" s="7">
        <f t="shared" si="2"/>
        <v>58.457142857142863</v>
      </c>
      <c r="P11" s="7">
        <f t="shared" si="2"/>
        <v>59.342857142857149</v>
      </c>
    </row>
    <row r="12" spans="1:16" ht="20.85" customHeight="1" x14ac:dyDescent="0.3">
      <c r="A12" s="6">
        <v>68</v>
      </c>
      <c r="B12" s="7">
        <f t="shared" si="0"/>
        <v>48.457142857142863</v>
      </c>
      <c r="C12" s="7">
        <f t="shared" si="1"/>
        <v>49.371428571428581</v>
      </c>
      <c r="D12" s="7">
        <f t="shared" si="2"/>
        <v>50.285714285714285</v>
      </c>
      <c r="E12" s="7">
        <f t="shared" si="2"/>
        <v>51.2</v>
      </c>
      <c r="F12" s="7">
        <f t="shared" si="2"/>
        <v>52.114285714285714</v>
      </c>
      <c r="G12" s="7">
        <f t="shared" si="2"/>
        <v>53.028571428571432</v>
      </c>
      <c r="H12" s="7">
        <f t="shared" si="2"/>
        <v>53.94285714285715</v>
      </c>
      <c r="I12" s="7">
        <f t="shared" si="2"/>
        <v>54.857142857142861</v>
      </c>
      <c r="J12" s="7">
        <f t="shared" si="2"/>
        <v>55.771428571428579</v>
      </c>
      <c r="K12" s="7">
        <f t="shared" si="2"/>
        <v>56.685714285714297</v>
      </c>
      <c r="L12" s="7">
        <f t="shared" si="2"/>
        <v>57.6</v>
      </c>
      <c r="M12" s="7">
        <f t="shared" si="2"/>
        <v>58.51428571428572</v>
      </c>
      <c r="N12" s="7">
        <f t="shared" si="2"/>
        <v>59.428571428571431</v>
      </c>
      <c r="O12" s="7">
        <f t="shared" si="2"/>
        <v>60.342857142857149</v>
      </c>
      <c r="P12" s="7">
        <f t="shared" si="2"/>
        <v>61.257142857142867</v>
      </c>
    </row>
    <row r="13" spans="1:16" ht="20.85" customHeight="1" x14ac:dyDescent="0.3">
      <c r="A13" s="6">
        <v>67</v>
      </c>
      <c r="B13" s="7">
        <f t="shared" si="0"/>
        <v>49.971428571428582</v>
      </c>
      <c r="C13" s="7">
        <f t="shared" si="1"/>
        <v>50.914285714285725</v>
      </c>
      <c r="D13" s="7">
        <f t="shared" si="2"/>
        <v>51.857142857142861</v>
      </c>
      <c r="E13" s="7">
        <f t="shared" si="2"/>
        <v>52.800000000000004</v>
      </c>
      <c r="F13" s="7">
        <f t="shared" si="2"/>
        <v>53.742857142857147</v>
      </c>
      <c r="G13" s="7">
        <f t="shared" si="2"/>
        <v>54.68571428571429</v>
      </c>
      <c r="H13" s="7">
        <f t="shared" si="2"/>
        <v>55.628571428571433</v>
      </c>
      <c r="I13" s="7">
        <f t="shared" si="2"/>
        <v>56.571428571428577</v>
      </c>
      <c r="J13" s="7">
        <f t="shared" si="2"/>
        <v>57.514285714285727</v>
      </c>
      <c r="K13" s="7">
        <f t="shared" si="2"/>
        <v>58.45714285714287</v>
      </c>
      <c r="L13" s="7">
        <f t="shared" si="2"/>
        <v>59.400000000000006</v>
      </c>
      <c r="M13" s="7">
        <f t="shared" si="2"/>
        <v>60.342857142857149</v>
      </c>
      <c r="N13" s="7">
        <f t="shared" si="2"/>
        <v>61.285714285714292</v>
      </c>
      <c r="O13" s="7">
        <f t="shared" si="2"/>
        <v>62.228571428571435</v>
      </c>
      <c r="P13" s="7">
        <f t="shared" si="2"/>
        <v>63.171428571428578</v>
      </c>
    </row>
    <row r="14" spans="1:16" ht="20.85" customHeight="1" x14ac:dyDescent="0.3">
      <c r="A14" s="6">
        <v>66</v>
      </c>
      <c r="B14" s="7">
        <f t="shared" si="0"/>
        <v>51.485714285714295</v>
      </c>
      <c r="C14" s="7">
        <f t="shared" si="1"/>
        <v>52.45714285714287</v>
      </c>
      <c r="D14" s="7">
        <f t="shared" si="2"/>
        <v>53.428571428571431</v>
      </c>
      <c r="E14" s="7">
        <f t="shared" si="2"/>
        <v>54.400000000000006</v>
      </c>
      <c r="F14" s="7">
        <f t="shared" si="2"/>
        <v>55.371428571428574</v>
      </c>
      <c r="G14" s="7">
        <f t="shared" si="2"/>
        <v>56.342857142857149</v>
      </c>
      <c r="H14" s="7">
        <f t="shared" si="2"/>
        <v>57.314285714285724</v>
      </c>
      <c r="I14" s="7">
        <f t="shared" si="2"/>
        <v>58.285714285714299</v>
      </c>
      <c r="J14" s="7">
        <f t="shared" si="2"/>
        <v>59.257142857142867</v>
      </c>
      <c r="K14" s="7">
        <f t="shared" si="2"/>
        <v>60.228571428571442</v>
      </c>
      <c r="L14" s="7">
        <f t="shared" si="2"/>
        <v>61.2</v>
      </c>
      <c r="M14" s="7">
        <f t="shared" si="2"/>
        <v>62.171428571428578</v>
      </c>
      <c r="N14" s="7">
        <f t="shared" si="2"/>
        <v>63.142857142857153</v>
      </c>
      <c r="O14" s="7">
        <f t="shared" si="2"/>
        <v>64.114285714285728</v>
      </c>
      <c r="P14" s="7">
        <f t="shared" si="2"/>
        <v>65.085714285714289</v>
      </c>
    </row>
    <row r="15" spans="1:16" ht="20.85" customHeight="1" x14ac:dyDescent="0.3">
      <c r="A15" s="8">
        <v>65</v>
      </c>
      <c r="B15" s="9">
        <f t="shared" si="0"/>
        <v>53</v>
      </c>
      <c r="C15" s="9">
        <f t="shared" si="1"/>
        <v>54.000000000000007</v>
      </c>
      <c r="D15" s="9">
        <f t="shared" si="2"/>
        <v>54.999999999999993</v>
      </c>
      <c r="E15" s="9">
        <f t="shared" si="2"/>
        <v>56</v>
      </c>
      <c r="F15" s="9">
        <f t="shared" si="2"/>
        <v>57</v>
      </c>
      <c r="G15" s="9">
        <f t="shared" si="2"/>
        <v>58</v>
      </c>
      <c r="H15" s="9">
        <f t="shared" si="2"/>
        <v>59</v>
      </c>
      <c r="I15" s="9">
        <f t="shared" si="2"/>
        <v>60</v>
      </c>
      <c r="J15" s="9">
        <f t="shared" si="2"/>
        <v>61</v>
      </c>
      <c r="K15" s="9">
        <f t="shared" si="2"/>
        <v>62.000000000000007</v>
      </c>
      <c r="L15" s="9">
        <f t="shared" si="2"/>
        <v>62.999999999999993</v>
      </c>
      <c r="M15" s="9">
        <f t="shared" si="2"/>
        <v>64</v>
      </c>
      <c r="N15" s="9">
        <f t="shared" si="2"/>
        <v>65</v>
      </c>
      <c r="O15" s="9">
        <f t="shared" si="2"/>
        <v>66</v>
      </c>
      <c r="P15" s="9">
        <f t="shared" si="2"/>
        <v>67</v>
      </c>
    </row>
    <row r="16" spans="1:16" ht="20.85" customHeight="1" x14ac:dyDescent="0.3">
      <c r="A16" s="6">
        <v>64</v>
      </c>
      <c r="B16" s="7">
        <f t="shared" si="0"/>
        <v>54.51428571428572</v>
      </c>
      <c r="C16" s="7">
        <f t="shared" si="1"/>
        <v>55.542857142857152</v>
      </c>
      <c r="D16" s="7">
        <f t="shared" si="2"/>
        <v>56.571428571428569</v>
      </c>
      <c r="E16" s="7">
        <f t="shared" si="2"/>
        <v>57.599999999999994</v>
      </c>
      <c r="F16" s="7">
        <f t="shared" si="2"/>
        <v>58.628571428571426</v>
      </c>
      <c r="G16" s="7">
        <f t="shared" si="2"/>
        <v>59.657142857142858</v>
      </c>
      <c r="H16" s="7">
        <f t="shared" si="2"/>
        <v>60.68571428571429</v>
      </c>
      <c r="I16" s="7">
        <f t="shared" si="2"/>
        <v>61.714285714285715</v>
      </c>
      <c r="J16" s="7">
        <f t="shared" si="2"/>
        <v>62.742857142857147</v>
      </c>
      <c r="K16" s="7">
        <f t="shared" si="2"/>
        <v>63.771428571428579</v>
      </c>
      <c r="L16" s="7">
        <f t="shared" si="2"/>
        <v>64.8</v>
      </c>
      <c r="M16" s="7">
        <f t="shared" si="2"/>
        <v>65.828571428571422</v>
      </c>
      <c r="N16" s="7">
        <f t="shared" si="2"/>
        <v>66.857142857142861</v>
      </c>
      <c r="O16" s="7">
        <f t="shared" si="2"/>
        <v>67.885714285714286</v>
      </c>
      <c r="P16" s="7">
        <f t="shared" si="2"/>
        <v>68.914285714285711</v>
      </c>
    </row>
    <row r="17" spans="1:16" ht="20.85" customHeight="1" x14ac:dyDescent="0.3">
      <c r="A17" s="6">
        <v>63</v>
      </c>
      <c r="B17" s="7">
        <f t="shared" si="0"/>
        <v>56.028571428571432</v>
      </c>
      <c r="C17" s="7">
        <f t="shared" si="1"/>
        <v>57.085714285714296</v>
      </c>
      <c r="D17" s="7">
        <f t="shared" si="2"/>
        <v>58.142857142857139</v>
      </c>
      <c r="E17" s="7">
        <f t="shared" si="2"/>
        <v>59.2</v>
      </c>
      <c r="F17" s="7">
        <f t="shared" si="2"/>
        <v>60.25714285714286</v>
      </c>
      <c r="G17" s="7">
        <f t="shared" si="2"/>
        <v>61.314285714285717</v>
      </c>
      <c r="H17" s="7">
        <f t="shared" si="2"/>
        <v>62.371428571428574</v>
      </c>
      <c r="I17" s="7">
        <f t="shared" si="2"/>
        <v>63.428571428571431</v>
      </c>
      <c r="J17" s="7">
        <f t="shared" si="2"/>
        <v>64.485714285714295</v>
      </c>
      <c r="K17" s="7">
        <f t="shared" si="2"/>
        <v>65.542857142857144</v>
      </c>
      <c r="L17" s="7">
        <f t="shared" si="2"/>
        <v>66.599999999999994</v>
      </c>
      <c r="M17" s="7">
        <f t="shared" si="2"/>
        <v>67.657142857142858</v>
      </c>
      <c r="N17" s="7">
        <f t="shared" si="2"/>
        <v>68.714285714285722</v>
      </c>
      <c r="O17" s="7">
        <f t="shared" si="2"/>
        <v>69.771428571428572</v>
      </c>
      <c r="P17" s="7">
        <f t="shared" si="2"/>
        <v>70.828571428571436</v>
      </c>
    </row>
    <row r="18" spans="1:16" ht="20.85" customHeight="1" x14ac:dyDescent="0.3">
      <c r="A18" s="6">
        <v>62</v>
      </c>
      <c r="B18" s="7">
        <f t="shared" si="0"/>
        <v>57.542857142857152</v>
      </c>
      <c r="C18" s="7">
        <f t="shared" si="1"/>
        <v>58.628571428571433</v>
      </c>
      <c r="D18" s="7">
        <f t="shared" si="2"/>
        <v>59.714285714285715</v>
      </c>
      <c r="E18" s="7">
        <f t="shared" si="2"/>
        <v>60.8</v>
      </c>
      <c r="F18" s="7">
        <f t="shared" si="2"/>
        <v>61.885714285714286</v>
      </c>
      <c r="G18" s="7">
        <f t="shared" si="2"/>
        <v>62.971428571428575</v>
      </c>
      <c r="H18" s="7">
        <f t="shared" si="2"/>
        <v>64.057142857142864</v>
      </c>
      <c r="I18" s="7">
        <f t="shared" si="2"/>
        <v>65.142857142857153</v>
      </c>
      <c r="J18" s="7">
        <f t="shared" si="2"/>
        <v>66.228571428571442</v>
      </c>
      <c r="K18" s="7">
        <f t="shared" si="2"/>
        <v>67.314285714285731</v>
      </c>
      <c r="L18" s="7">
        <f t="shared" si="2"/>
        <v>68.400000000000006</v>
      </c>
      <c r="M18" s="7">
        <f t="shared" si="2"/>
        <v>69.485714285714295</v>
      </c>
      <c r="N18" s="7">
        <f t="shared" si="2"/>
        <v>70.571428571428569</v>
      </c>
      <c r="O18" s="7">
        <f t="shared" si="2"/>
        <v>71.657142857142858</v>
      </c>
      <c r="P18" s="7">
        <f t="shared" si="2"/>
        <v>72.742857142857147</v>
      </c>
    </row>
    <row r="19" spans="1:16" ht="20.85" customHeight="1" x14ac:dyDescent="0.3">
      <c r="A19" s="6">
        <v>61</v>
      </c>
      <c r="B19" s="7">
        <f t="shared" si="0"/>
        <v>59.057142857142864</v>
      </c>
      <c r="C19" s="7">
        <f t="shared" si="1"/>
        <v>60.171428571428578</v>
      </c>
      <c r="D19" s="7">
        <f t="shared" si="2"/>
        <v>61.285714285714285</v>
      </c>
      <c r="E19" s="7">
        <f t="shared" si="2"/>
        <v>62.400000000000006</v>
      </c>
      <c r="F19" s="7">
        <f t="shared" si="2"/>
        <v>63.51428571428572</v>
      </c>
      <c r="G19" s="7">
        <f t="shared" si="2"/>
        <v>64.628571428571433</v>
      </c>
      <c r="H19" s="7">
        <f t="shared" si="2"/>
        <v>65.742857142857147</v>
      </c>
      <c r="I19" s="7">
        <f t="shared" si="2"/>
        <v>66.857142857142861</v>
      </c>
      <c r="J19" s="7">
        <f t="shared" si="2"/>
        <v>67.971428571428575</v>
      </c>
      <c r="K19" s="7">
        <f t="shared" si="2"/>
        <v>69.085714285714303</v>
      </c>
      <c r="L19" s="7">
        <f t="shared" si="2"/>
        <v>70.2</v>
      </c>
      <c r="M19" s="7">
        <f t="shared" si="2"/>
        <v>71.314285714285717</v>
      </c>
      <c r="N19" s="7">
        <f t="shared" si="2"/>
        <v>72.428571428571431</v>
      </c>
      <c r="O19" s="7">
        <f t="shared" si="2"/>
        <v>73.542857142857144</v>
      </c>
      <c r="P19" s="7">
        <f t="shared" si="2"/>
        <v>74.657142857142873</v>
      </c>
    </row>
    <row r="20" spans="1:16" ht="20.85" customHeight="1" x14ac:dyDescent="0.3">
      <c r="A20" s="6">
        <v>60</v>
      </c>
      <c r="B20" s="7">
        <f t="shared" si="0"/>
        <v>60.571428571428584</v>
      </c>
      <c r="C20" s="7">
        <f t="shared" si="1"/>
        <v>61.714285714285722</v>
      </c>
      <c r="D20" s="7">
        <f t="shared" si="2"/>
        <v>62.857142857142861</v>
      </c>
      <c r="E20" s="7">
        <f t="shared" si="2"/>
        <v>64</v>
      </c>
      <c r="F20" s="7">
        <f t="shared" si="2"/>
        <v>65.142857142857153</v>
      </c>
      <c r="G20" s="7">
        <f t="shared" si="2"/>
        <v>66.285714285714292</v>
      </c>
      <c r="H20" s="7">
        <f t="shared" si="2"/>
        <v>67.428571428571431</v>
      </c>
      <c r="I20" s="7">
        <f t="shared" si="2"/>
        <v>68.571428571428584</v>
      </c>
      <c r="J20" s="7">
        <f t="shared" si="2"/>
        <v>69.714285714285722</v>
      </c>
      <c r="K20" s="7">
        <f t="shared" si="2"/>
        <v>70.857142857142875</v>
      </c>
      <c r="L20" s="7">
        <f t="shared" si="2"/>
        <v>72</v>
      </c>
      <c r="M20" s="7">
        <f t="shared" si="2"/>
        <v>73.142857142857153</v>
      </c>
      <c r="N20" s="7">
        <f t="shared" si="2"/>
        <v>74.285714285714292</v>
      </c>
      <c r="O20" s="7">
        <f t="shared" si="2"/>
        <v>75.428571428571431</v>
      </c>
      <c r="P20" s="7">
        <f t="shared" si="2"/>
        <v>76.571428571428584</v>
      </c>
    </row>
    <row r="21" spans="1:16" ht="20.85" customHeight="1" x14ac:dyDescent="0.3">
      <c r="A21" s="6">
        <v>59</v>
      </c>
      <c r="B21" s="7">
        <f t="shared" si="0"/>
        <v>62.085714285714289</v>
      </c>
      <c r="C21" s="7">
        <f t="shared" si="1"/>
        <v>63.25714285714286</v>
      </c>
      <c r="D21" s="7">
        <f t="shared" ref="D21:P25" si="3">(D$4/0.35)*((100-$A21)/100)</f>
        <v>64.428571428571416</v>
      </c>
      <c r="E21" s="7">
        <f t="shared" si="3"/>
        <v>65.599999999999994</v>
      </c>
      <c r="F21" s="7">
        <f t="shared" si="3"/>
        <v>66.771428571428572</v>
      </c>
      <c r="G21" s="7">
        <f t="shared" si="3"/>
        <v>67.942857142857136</v>
      </c>
      <c r="H21" s="7">
        <f t="shared" si="3"/>
        <v>69.114285714285714</v>
      </c>
      <c r="I21" s="7">
        <f t="shared" si="3"/>
        <v>70.285714285714292</v>
      </c>
      <c r="J21" s="7">
        <f t="shared" si="3"/>
        <v>71.457142857142856</v>
      </c>
      <c r="K21" s="7">
        <f t="shared" si="3"/>
        <v>72.628571428571433</v>
      </c>
      <c r="L21" s="7">
        <f t="shared" si="3"/>
        <v>73.8</v>
      </c>
      <c r="M21" s="7">
        <f t="shared" si="3"/>
        <v>74.971428571428575</v>
      </c>
      <c r="N21" s="7">
        <f t="shared" si="3"/>
        <v>76.142857142857139</v>
      </c>
      <c r="O21" s="7">
        <f t="shared" si="3"/>
        <v>77.314285714285717</v>
      </c>
      <c r="P21" s="7">
        <f t="shared" si="3"/>
        <v>78.485714285714295</v>
      </c>
    </row>
    <row r="22" spans="1:16" ht="20.85" customHeight="1" x14ac:dyDescent="0.3">
      <c r="A22" s="6">
        <v>58</v>
      </c>
      <c r="B22" s="7">
        <f t="shared" si="0"/>
        <v>63.6</v>
      </c>
      <c r="C22" s="7">
        <f t="shared" si="1"/>
        <v>64.800000000000011</v>
      </c>
      <c r="D22" s="7">
        <f t="shared" si="3"/>
        <v>66</v>
      </c>
      <c r="E22" s="7">
        <f t="shared" si="3"/>
        <v>67.2</v>
      </c>
      <c r="F22" s="7">
        <f t="shared" si="3"/>
        <v>68.400000000000006</v>
      </c>
      <c r="G22" s="7">
        <f t="shared" si="3"/>
        <v>69.599999999999994</v>
      </c>
      <c r="H22" s="7">
        <f t="shared" si="3"/>
        <v>70.8</v>
      </c>
      <c r="I22" s="7">
        <f t="shared" si="3"/>
        <v>72</v>
      </c>
      <c r="J22" s="7">
        <f t="shared" si="3"/>
        <v>73.2</v>
      </c>
      <c r="K22" s="7">
        <f t="shared" si="3"/>
        <v>74.400000000000006</v>
      </c>
      <c r="L22" s="7">
        <f t="shared" si="3"/>
        <v>75.599999999999994</v>
      </c>
      <c r="M22" s="7">
        <f t="shared" si="3"/>
        <v>76.8</v>
      </c>
      <c r="N22" s="7">
        <f t="shared" si="3"/>
        <v>78</v>
      </c>
      <c r="O22" s="7">
        <f t="shared" si="3"/>
        <v>79.2</v>
      </c>
      <c r="P22" s="7">
        <f t="shared" si="3"/>
        <v>80.400000000000006</v>
      </c>
    </row>
    <row r="23" spans="1:16" ht="20.85" customHeight="1" x14ac:dyDescent="0.3">
      <c r="A23" s="6">
        <v>57</v>
      </c>
      <c r="B23" s="7">
        <f t="shared" si="0"/>
        <v>65.114285714285714</v>
      </c>
      <c r="C23" s="7">
        <f t="shared" si="1"/>
        <v>66.342857142857156</v>
      </c>
      <c r="D23" s="7">
        <f t="shared" si="3"/>
        <v>67.571428571428569</v>
      </c>
      <c r="E23" s="7">
        <f t="shared" si="3"/>
        <v>68.8</v>
      </c>
      <c r="F23" s="7">
        <f t="shared" si="3"/>
        <v>70.028571428571425</v>
      </c>
      <c r="G23" s="7">
        <f t="shared" si="3"/>
        <v>71.257142857142853</v>
      </c>
      <c r="H23" s="7">
        <f t="shared" si="3"/>
        <v>72.485714285714295</v>
      </c>
      <c r="I23" s="7">
        <f t="shared" si="3"/>
        <v>73.714285714285722</v>
      </c>
      <c r="J23" s="7">
        <f t="shared" si="3"/>
        <v>74.94285714285715</v>
      </c>
      <c r="K23" s="7">
        <f t="shared" si="3"/>
        <v>76.171428571428578</v>
      </c>
      <c r="L23" s="7">
        <f t="shared" si="3"/>
        <v>77.400000000000006</v>
      </c>
      <c r="M23" s="7">
        <f t="shared" si="3"/>
        <v>78.628571428571433</v>
      </c>
      <c r="N23" s="7">
        <f t="shared" si="3"/>
        <v>79.857142857142861</v>
      </c>
      <c r="O23" s="7">
        <f t="shared" si="3"/>
        <v>81.085714285714289</v>
      </c>
      <c r="P23" s="7">
        <f t="shared" si="3"/>
        <v>82.314285714285717</v>
      </c>
    </row>
    <row r="24" spans="1:16" ht="20.85" customHeight="1" x14ac:dyDescent="0.3">
      <c r="A24" s="6">
        <v>56</v>
      </c>
      <c r="B24" s="7">
        <f t="shared" si="0"/>
        <v>66.628571428571433</v>
      </c>
      <c r="C24" s="7">
        <f t="shared" si="1"/>
        <v>67.8857142857143</v>
      </c>
      <c r="D24" s="7">
        <f t="shared" si="3"/>
        <v>69.142857142857139</v>
      </c>
      <c r="E24" s="7">
        <f t="shared" si="3"/>
        <v>70.400000000000006</v>
      </c>
      <c r="F24" s="7">
        <f t="shared" si="3"/>
        <v>71.657142857142858</v>
      </c>
      <c r="G24" s="7">
        <f t="shared" si="3"/>
        <v>72.914285714285725</v>
      </c>
      <c r="H24" s="7">
        <f t="shared" si="3"/>
        <v>74.171428571428578</v>
      </c>
      <c r="I24" s="7">
        <f t="shared" si="3"/>
        <v>75.428571428571431</v>
      </c>
      <c r="J24" s="7">
        <f t="shared" si="3"/>
        <v>76.685714285714297</v>
      </c>
      <c r="K24" s="7">
        <f t="shared" si="3"/>
        <v>77.94285714285715</v>
      </c>
      <c r="L24" s="7">
        <f t="shared" si="3"/>
        <v>79.2</v>
      </c>
      <c r="M24" s="7">
        <f t="shared" si="3"/>
        <v>80.457142857142856</v>
      </c>
      <c r="N24" s="7">
        <f t="shared" si="3"/>
        <v>81.714285714285722</v>
      </c>
      <c r="O24" s="7">
        <f t="shared" si="3"/>
        <v>82.971428571428575</v>
      </c>
      <c r="P24" s="7">
        <f t="shared" si="3"/>
        <v>84.228571428571442</v>
      </c>
    </row>
    <row r="25" spans="1:16" ht="20.85" customHeight="1" x14ac:dyDescent="0.3">
      <c r="A25" s="6">
        <v>55</v>
      </c>
      <c r="B25" s="7">
        <f t="shared" si="0"/>
        <v>68.142857142857153</v>
      </c>
      <c r="C25" s="7">
        <f t="shared" si="1"/>
        <v>69.428571428571445</v>
      </c>
      <c r="D25" s="7">
        <f t="shared" si="3"/>
        <v>70.714285714285708</v>
      </c>
      <c r="E25" s="7">
        <f t="shared" si="3"/>
        <v>72</v>
      </c>
      <c r="F25" s="7">
        <f t="shared" si="3"/>
        <v>73.285714285714292</v>
      </c>
      <c r="G25" s="7">
        <f t="shared" si="3"/>
        <v>74.571428571428584</v>
      </c>
      <c r="H25" s="7">
        <f t="shared" si="3"/>
        <v>75.857142857142861</v>
      </c>
      <c r="I25" s="7">
        <f t="shared" si="3"/>
        <v>77.142857142857153</v>
      </c>
      <c r="J25" s="7">
        <f t="shared" si="3"/>
        <v>78.428571428571445</v>
      </c>
      <c r="K25" s="7">
        <f t="shared" si="3"/>
        <v>79.714285714285722</v>
      </c>
      <c r="L25" s="7">
        <f t="shared" si="3"/>
        <v>81</v>
      </c>
      <c r="M25" s="7">
        <f t="shared" si="3"/>
        <v>82.285714285714292</v>
      </c>
      <c r="N25" s="7">
        <f t="shared" si="3"/>
        <v>83.571428571428584</v>
      </c>
      <c r="O25" s="7">
        <f t="shared" si="3"/>
        <v>84.857142857142861</v>
      </c>
      <c r="P25" s="7">
        <f t="shared" si="3"/>
        <v>86.142857142857153</v>
      </c>
    </row>
    <row r="26" spans="1:16" ht="20.85" customHeight="1" x14ac:dyDescent="0.3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7.399999999999999" x14ac:dyDescent="0.3">
      <c r="A27" s="3" t="s">
        <v>0</v>
      </c>
      <c r="B27" s="17" t="s">
        <v>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7.399999999999999" x14ac:dyDescent="0.3">
      <c r="A28" s="3" t="s">
        <v>0</v>
      </c>
      <c r="B28" s="7">
        <f>B4/0.35</f>
        <v>151.42857142857144</v>
      </c>
      <c r="C28" s="7">
        <f t="shared" ref="C28:P28" si="4">C4/0.35</f>
        <v>154.28571428571431</v>
      </c>
      <c r="D28" s="7">
        <f t="shared" si="4"/>
        <v>157.14285714285714</v>
      </c>
      <c r="E28" s="7">
        <f t="shared" si="4"/>
        <v>160</v>
      </c>
      <c r="F28" s="7">
        <f t="shared" si="4"/>
        <v>162.85714285714286</v>
      </c>
      <c r="G28" s="7">
        <f t="shared" si="4"/>
        <v>165.71428571428572</v>
      </c>
      <c r="H28" s="7">
        <f t="shared" si="4"/>
        <v>168.57142857142858</v>
      </c>
      <c r="I28" s="7">
        <f t="shared" si="4"/>
        <v>171.42857142857144</v>
      </c>
      <c r="J28" s="7">
        <f t="shared" si="4"/>
        <v>174.28571428571431</v>
      </c>
      <c r="K28" s="7">
        <f t="shared" si="4"/>
        <v>177.14285714285717</v>
      </c>
      <c r="L28" s="7">
        <f t="shared" si="4"/>
        <v>180</v>
      </c>
      <c r="M28" s="7">
        <f t="shared" si="4"/>
        <v>182.85714285714286</v>
      </c>
      <c r="N28" s="7">
        <f t="shared" si="4"/>
        <v>185.71428571428572</v>
      </c>
      <c r="O28" s="7">
        <f t="shared" si="4"/>
        <v>188.57142857142858</v>
      </c>
      <c r="P28" s="7">
        <f t="shared" si="4"/>
        <v>191.42857142857144</v>
      </c>
    </row>
    <row r="29" spans="1:16" x14ac:dyDescent="0.25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</row>
    <row r="30" spans="1:16" ht="15" customHeight="1" x14ac:dyDescent="0.25">
      <c r="A30" s="16" t="s">
        <v>3</v>
      </c>
      <c r="B30" s="16"/>
      <c r="C30" s="16"/>
      <c r="D30" s="16"/>
      <c r="E30" s="16"/>
      <c r="F30" s="16"/>
      <c r="G30" s="16"/>
      <c r="H30" s="16"/>
      <c r="I30" s="16"/>
      <c r="J30" s="1"/>
      <c r="K30" s="2" t="s">
        <v>0</v>
      </c>
      <c r="L30" s="12" t="s">
        <v>0</v>
      </c>
      <c r="M30" s="2" t="s">
        <v>0</v>
      </c>
      <c r="N30" s="2" t="s">
        <v>0</v>
      </c>
      <c r="O30" s="2" t="s">
        <v>0</v>
      </c>
      <c r="P30" s="2" t="s">
        <v>0</v>
      </c>
    </row>
  </sheetData>
  <sheetProtection sheet="1"/>
  <mergeCells count="5">
    <mergeCell ref="B2:P2"/>
    <mergeCell ref="A1:P1"/>
    <mergeCell ref="A30:I30"/>
    <mergeCell ref="B3:P3"/>
    <mergeCell ref="B27:P27"/>
  </mergeCells>
  <phoneticPr fontId="0" type="noConversion"/>
  <pageMargins left="0.2" right="0.2" top="0.3" bottom="0.17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B16" sqref="B16:G16"/>
    </sheetView>
  </sheetViews>
  <sheetFormatPr defaultRowHeight="13.8" x14ac:dyDescent="0.25"/>
  <cols>
    <col min="1" max="1" width="13.33203125" customWidth="1"/>
    <col min="2" max="7" width="10.6640625" customWidth="1"/>
  </cols>
  <sheetData>
    <row r="1" spans="1:17" ht="30" customHeight="1" x14ac:dyDescent="0.4">
      <c r="A1" s="15" t="s">
        <v>5</v>
      </c>
      <c r="B1" s="15"/>
      <c r="C1" s="15"/>
      <c r="D1" s="15"/>
      <c r="E1" s="15"/>
      <c r="F1" s="15"/>
      <c r="G1" s="15"/>
    </row>
    <row r="2" spans="1:17" x14ac:dyDescent="0.25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</row>
    <row r="3" spans="1:17" ht="18.75" customHeight="1" x14ac:dyDescent="0.3">
      <c r="A3" s="3" t="s">
        <v>0</v>
      </c>
      <c r="B3" s="18" t="s">
        <v>1</v>
      </c>
      <c r="C3" s="18"/>
      <c r="D3" s="18"/>
      <c r="E3" s="18"/>
      <c r="F3" s="18"/>
      <c r="G3" s="18"/>
    </row>
    <row r="4" spans="1:17" ht="35.25" customHeight="1" x14ac:dyDescent="0.3">
      <c r="A4" s="4" t="s">
        <v>4</v>
      </c>
      <c r="B4" s="5">
        <f>C4-1</f>
        <v>48</v>
      </c>
      <c r="C4" s="5">
        <f>D4-1</f>
        <v>49</v>
      </c>
      <c r="D4" s="11">
        <v>50</v>
      </c>
      <c r="E4" s="5">
        <f>D4+1</f>
        <v>51</v>
      </c>
      <c r="F4" s="5">
        <f>E4+1</f>
        <v>52</v>
      </c>
      <c r="G4" s="5">
        <f>F4+1</f>
        <v>53</v>
      </c>
    </row>
    <row r="5" spans="1:17" ht="20.85" customHeight="1" x14ac:dyDescent="0.3">
      <c r="A5" s="6">
        <v>70</v>
      </c>
      <c r="B5" s="7">
        <f t="shared" ref="B5:G9" si="0">(B$4/0.35)*((100-$A5)/100)</f>
        <v>41.142857142857139</v>
      </c>
      <c r="C5" s="7">
        <f t="shared" si="0"/>
        <v>42</v>
      </c>
      <c r="D5" s="7">
        <f t="shared" si="0"/>
        <v>42.857142857142854</v>
      </c>
      <c r="E5" s="7">
        <f t="shared" si="0"/>
        <v>43.714285714285715</v>
      </c>
      <c r="F5" s="7">
        <f t="shared" si="0"/>
        <v>44.571428571428577</v>
      </c>
      <c r="G5" s="7">
        <f t="shared" si="0"/>
        <v>45.428571428571431</v>
      </c>
    </row>
    <row r="6" spans="1:17" ht="20.85" customHeight="1" x14ac:dyDescent="0.3">
      <c r="A6" s="6">
        <v>69</v>
      </c>
      <c r="B6" s="7">
        <f t="shared" si="0"/>
        <v>42.514285714285712</v>
      </c>
      <c r="C6" s="7">
        <f t="shared" si="0"/>
        <v>43.4</v>
      </c>
      <c r="D6" s="7">
        <f t="shared" si="0"/>
        <v>44.285714285714285</v>
      </c>
      <c r="E6" s="7">
        <f t="shared" si="0"/>
        <v>45.171428571428571</v>
      </c>
      <c r="F6" s="7">
        <f t="shared" si="0"/>
        <v>46.057142857142864</v>
      </c>
      <c r="G6" s="7">
        <f t="shared" si="0"/>
        <v>46.94285714285715</v>
      </c>
    </row>
    <row r="7" spans="1:17" ht="20.85" customHeight="1" x14ac:dyDescent="0.3">
      <c r="A7" s="6">
        <v>68</v>
      </c>
      <c r="B7" s="7">
        <f t="shared" si="0"/>
        <v>43.885714285714286</v>
      </c>
      <c r="C7" s="7">
        <f t="shared" si="0"/>
        <v>44.800000000000004</v>
      </c>
      <c r="D7" s="7">
        <f t="shared" si="0"/>
        <v>45.714285714285715</v>
      </c>
      <c r="E7" s="7">
        <f t="shared" si="0"/>
        <v>46.628571428571433</v>
      </c>
      <c r="F7" s="7">
        <f t="shared" si="0"/>
        <v>47.542857142857144</v>
      </c>
      <c r="G7" s="7">
        <f t="shared" si="0"/>
        <v>48.457142857142863</v>
      </c>
    </row>
    <row r="8" spans="1:17" ht="20.85" customHeight="1" x14ac:dyDescent="0.3">
      <c r="A8" s="6">
        <v>67</v>
      </c>
      <c r="B8" s="7">
        <f t="shared" si="0"/>
        <v>45.25714285714286</v>
      </c>
      <c r="C8" s="7">
        <f t="shared" si="0"/>
        <v>46.2</v>
      </c>
      <c r="D8" s="7">
        <f t="shared" si="0"/>
        <v>47.142857142857146</v>
      </c>
      <c r="E8" s="7">
        <f t="shared" si="0"/>
        <v>48.085714285714289</v>
      </c>
      <c r="F8" s="7">
        <f t="shared" si="0"/>
        <v>49.028571428571432</v>
      </c>
      <c r="G8" s="7">
        <f t="shared" si="0"/>
        <v>49.971428571428582</v>
      </c>
    </row>
    <row r="9" spans="1:17" ht="20.85" customHeight="1" x14ac:dyDescent="0.3">
      <c r="A9" s="6">
        <v>66</v>
      </c>
      <c r="B9" s="7">
        <f t="shared" si="0"/>
        <v>46.628571428571433</v>
      </c>
      <c r="C9" s="7">
        <f t="shared" si="0"/>
        <v>47.6</v>
      </c>
      <c r="D9" s="7">
        <f t="shared" si="0"/>
        <v>48.571428571428577</v>
      </c>
      <c r="E9" s="7">
        <f t="shared" si="0"/>
        <v>49.542857142857152</v>
      </c>
      <c r="F9" s="7">
        <f t="shared" si="0"/>
        <v>50.51428571428572</v>
      </c>
      <c r="G9" s="7">
        <f t="shared" si="0"/>
        <v>51.485714285714295</v>
      </c>
    </row>
    <row r="10" spans="1:17" ht="20.85" customHeight="1" x14ac:dyDescent="0.3">
      <c r="A10" s="8">
        <v>65</v>
      </c>
      <c r="B10" s="9">
        <f t="shared" ref="B10:G15" si="1">(B$4/0.35)*((100-$A10)/100)</f>
        <v>47.999999999999993</v>
      </c>
      <c r="C10" s="9">
        <f t="shared" si="1"/>
        <v>49</v>
      </c>
      <c r="D10" s="9">
        <f t="shared" si="1"/>
        <v>50</v>
      </c>
      <c r="E10" s="9">
        <f t="shared" si="1"/>
        <v>51</v>
      </c>
      <c r="F10" s="9">
        <f t="shared" si="1"/>
        <v>52</v>
      </c>
      <c r="G10" s="9">
        <f t="shared" si="1"/>
        <v>53</v>
      </c>
    </row>
    <row r="11" spans="1:17" ht="20.85" customHeight="1" x14ac:dyDescent="0.3">
      <c r="A11" s="6">
        <v>64</v>
      </c>
      <c r="B11" s="7">
        <f t="shared" si="1"/>
        <v>49.371428571428567</v>
      </c>
      <c r="C11" s="7">
        <f t="shared" si="1"/>
        <v>50.4</v>
      </c>
      <c r="D11" s="7">
        <f t="shared" si="1"/>
        <v>51.428571428571431</v>
      </c>
      <c r="E11" s="7">
        <f t="shared" si="1"/>
        <v>52.457142857142856</v>
      </c>
      <c r="F11" s="7">
        <f t="shared" si="1"/>
        <v>53.485714285714288</v>
      </c>
      <c r="G11" s="7">
        <f t="shared" si="1"/>
        <v>54.51428571428572</v>
      </c>
    </row>
    <row r="12" spans="1:17" ht="20.85" customHeight="1" x14ac:dyDescent="0.3">
      <c r="A12" s="6">
        <v>63</v>
      </c>
      <c r="B12" s="7">
        <f t="shared" si="1"/>
        <v>50.74285714285714</v>
      </c>
      <c r="C12" s="7">
        <f t="shared" si="1"/>
        <v>51.8</v>
      </c>
      <c r="D12" s="7">
        <f t="shared" si="1"/>
        <v>52.857142857142861</v>
      </c>
      <c r="E12" s="7">
        <f t="shared" si="1"/>
        <v>53.914285714285718</v>
      </c>
      <c r="F12" s="7">
        <f t="shared" si="1"/>
        <v>54.971428571428575</v>
      </c>
      <c r="G12" s="7">
        <f t="shared" si="1"/>
        <v>56.028571428571432</v>
      </c>
    </row>
    <row r="13" spans="1:17" ht="20.85" customHeight="1" x14ac:dyDescent="0.3">
      <c r="A13" s="6">
        <v>62</v>
      </c>
      <c r="B13" s="7">
        <f t="shared" si="1"/>
        <v>52.114285714285714</v>
      </c>
      <c r="C13" s="7">
        <f t="shared" si="1"/>
        <v>53.2</v>
      </c>
      <c r="D13" s="7">
        <f t="shared" si="1"/>
        <v>54.285714285714285</v>
      </c>
      <c r="E13" s="7">
        <f t="shared" si="1"/>
        <v>55.371428571428574</v>
      </c>
      <c r="F13" s="7">
        <f t="shared" si="1"/>
        <v>56.457142857142863</v>
      </c>
      <c r="G13" s="7">
        <f t="shared" si="1"/>
        <v>57.542857142857152</v>
      </c>
    </row>
    <row r="14" spans="1:17" ht="20.85" customHeight="1" x14ac:dyDescent="0.3">
      <c r="A14" s="6">
        <v>61</v>
      </c>
      <c r="B14" s="7">
        <f t="shared" si="1"/>
        <v>53.485714285714288</v>
      </c>
      <c r="C14" s="7">
        <f t="shared" si="1"/>
        <v>54.6</v>
      </c>
      <c r="D14" s="7">
        <f t="shared" si="1"/>
        <v>55.714285714285715</v>
      </c>
      <c r="E14" s="7">
        <f t="shared" si="1"/>
        <v>56.828571428571436</v>
      </c>
      <c r="F14" s="7">
        <f t="shared" si="1"/>
        <v>57.94285714285715</v>
      </c>
      <c r="G14" s="7">
        <f t="shared" si="1"/>
        <v>59.057142857142864</v>
      </c>
    </row>
    <row r="15" spans="1:17" ht="20.85" customHeight="1" x14ac:dyDescent="0.3">
      <c r="A15" s="6">
        <v>60</v>
      </c>
      <c r="B15" s="7">
        <f t="shared" si="1"/>
        <v>54.857142857142861</v>
      </c>
      <c r="C15" s="7">
        <f t="shared" si="1"/>
        <v>56</v>
      </c>
      <c r="D15" s="7">
        <f t="shared" si="1"/>
        <v>57.142857142857146</v>
      </c>
      <c r="E15" s="7">
        <f t="shared" si="1"/>
        <v>58.285714285714292</v>
      </c>
      <c r="F15" s="7">
        <f t="shared" si="1"/>
        <v>59.428571428571438</v>
      </c>
      <c r="G15" s="7">
        <f t="shared" si="1"/>
        <v>60.571428571428584</v>
      </c>
    </row>
    <row r="16" spans="1:17" ht="28.5" customHeight="1" x14ac:dyDescent="0.3">
      <c r="A16" s="3" t="s">
        <v>0</v>
      </c>
      <c r="B16" s="19" t="s">
        <v>2</v>
      </c>
      <c r="C16" s="18"/>
      <c r="D16" s="18"/>
      <c r="E16" s="18"/>
      <c r="F16" s="18"/>
      <c r="G16" s="18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7" ht="17.399999999999999" x14ac:dyDescent="0.3">
      <c r="A17" s="3" t="s">
        <v>0</v>
      </c>
      <c r="B17" s="7">
        <v>42.86</v>
      </c>
      <c r="C17" s="7">
        <v>45.71</v>
      </c>
      <c r="D17" s="7">
        <v>48.57</v>
      </c>
      <c r="E17" s="7">
        <v>51.43</v>
      </c>
      <c r="F17" s="7">
        <v>54.29</v>
      </c>
      <c r="G17" s="7">
        <v>57.14</v>
      </c>
    </row>
    <row r="18" spans="1:7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</row>
    <row r="19" spans="1:7" ht="15" customHeight="1" x14ac:dyDescent="0.25">
      <c r="A19" s="16" t="s">
        <v>3</v>
      </c>
      <c r="B19" s="16"/>
      <c r="C19" s="16"/>
      <c r="D19" s="16"/>
      <c r="E19" s="16"/>
      <c r="F19" s="1"/>
      <c r="G19" s="2" t="s">
        <v>0</v>
      </c>
    </row>
  </sheetData>
  <mergeCells count="4">
    <mergeCell ref="A1:G1"/>
    <mergeCell ref="A19:E19"/>
    <mergeCell ref="B3:G3"/>
    <mergeCell ref="B16:G16"/>
  </mergeCells>
  <phoneticPr fontId="0" type="noConversion"/>
  <pageMargins left="0.2" right="0.2" top="0.3" bottom="0.17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 (3)</vt:lpstr>
      <vt:lpstr>'Sheet1 (2)'!Print_Area</vt:lpstr>
      <vt:lpstr>'Sheet1 (3)'!Print_Area</vt:lpstr>
    </vt:vector>
  </TitlesOfParts>
  <Company>Ctr for Dairy Profitability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Vanderlin</dc:creator>
  <cp:lastModifiedBy>Tammy A. Zorn</cp:lastModifiedBy>
  <cp:lastPrinted>2012-08-21T14:21:45Z</cp:lastPrinted>
  <dcterms:created xsi:type="dcterms:W3CDTF">2000-09-21T17:00:45Z</dcterms:created>
  <dcterms:modified xsi:type="dcterms:W3CDTF">2012-08-21T14:22:48Z</dcterms:modified>
</cp:coreProperties>
</file>